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e5c78c78f3f24ad/デスクトップ/"/>
    </mc:Choice>
  </mc:AlternateContent>
  <xr:revisionPtr revIDLastSave="1" documentId="8_{94D6F60E-BAD8-4316-B1DA-429B6AD7B095}" xr6:coauthVersionLast="47" xr6:coauthVersionMax="47" xr10:uidLastSave="{026DA991-94ED-4B05-B625-739AA3755573}"/>
  <bookViews>
    <workbookView xWindow="-120" yWindow="-120" windowWidth="29040" windowHeight="15720" xr2:uid="{B7A18904-F4C8-4A0A-B022-1099A47BAF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1" i="1" l="1"/>
  <c r="AM30" i="1"/>
  <c r="Q1" i="1"/>
  <c r="AB15" i="1"/>
  <c r="AF10" i="1"/>
  <c r="AB10" i="1"/>
  <c r="AB9" i="1"/>
  <c r="N9" i="1"/>
  <c r="K9" i="1"/>
  <c r="U9" i="1"/>
  <c r="Q9" i="1"/>
  <c r="H9" i="1"/>
  <c r="D9" i="1"/>
  <c r="A9" i="1"/>
  <c r="S6" i="1"/>
  <c r="S5" i="1"/>
  <c r="S4" i="1"/>
  <c r="S3" i="1"/>
  <c r="AG3" i="1"/>
  <c r="AD6" i="1"/>
  <c r="AD5" i="1"/>
  <c r="AD4" i="1"/>
  <c r="AB3" i="1"/>
  <c r="Z3" i="1"/>
  <c r="V3" i="1"/>
  <c r="A8" i="1"/>
  <c r="A7" i="1"/>
  <c r="A6" i="1"/>
  <c r="A4" i="1"/>
  <c r="A5" i="1"/>
  <c r="X9" i="1"/>
  <c r="AJ3" i="1"/>
  <c r="L3" i="1"/>
  <c r="H3" i="1"/>
  <c r="D3" i="1"/>
  <c r="AC2" i="1"/>
  <c r="O2" i="1"/>
  <c r="A2" i="1"/>
</calcChain>
</file>

<file path=xl/sharedStrings.xml><?xml version="1.0" encoding="utf-8"?>
<sst xmlns="http://schemas.openxmlformats.org/spreadsheetml/2006/main" count="6" uniqueCount="5">
  <si>
    <t>Size</t>
  </si>
  <si>
    <t>Date:</t>
    <phoneticPr fontId="1"/>
  </si>
  <si>
    <t>S</t>
    <phoneticPr fontId="1"/>
  </si>
  <si>
    <t>M</t>
    <phoneticPr fontId="1"/>
  </si>
  <si>
    <t>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</si>
</sst>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[$-409]dd/mmm/\'yy;@"/>
  </numFmts>
  <fonts count="5" x14ac:knownFonts="1">
    <font>
      <sz val="11"/>
      <color theme="1"/>
      <name val="メイリオ"/>
      <family val="2"/>
      <charset val="128"/>
    </font>
    <font>
      <sz val="6"/>
      <name val="メイリオ"/>
      <family val="2"/>
      <charset val="128"/>
    </font>
    <font>
      <b/>
      <sz val="11"/>
      <color theme="1"/>
      <name val="メイリオ"/>
      <family val="3"/>
      <charset val="128"/>
    </font>
    <font>
      <sz val="9"/>
      <name val="Meiryo UI"/>
      <family val="3"/>
      <charset val="128"/>
    </font>
    <font>
      <b/>
      <sz val="11"/>
      <color theme="0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28" xfId="0" applyFont="1" applyBorder="1" applyAlignment="1">
      <alignment vertical="center"/>
    </xf>
    <xf numFmtId="180" fontId="0" fillId="2" borderId="0" xfId="0" applyNumberFormat="1" applyFill="1" applyAlignment="1">
      <alignment horizontal="center" vertical="center" shrinkToFit="1"/>
    </xf>
    <xf numFmtId="0" fontId="4" fillId="0" borderId="28" xfId="0" applyFont="1" applyBorder="1" applyAlignment="1" applyProtection="1">
      <alignment vertical="center"/>
      <protection hidden="1"/>
    </xf>
    <xf numFmtId="0" fontId="0" fillId="0" borderId="29" xfId="0" applyBorder="1">
      <alignment vertical="center"/>
    </xf>
    <xf numFmtId="0" fontId="0" fillId="0" borderId="0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28" xfId="0" applyBorder="1">
      <alignment vertical="center"/>
    </xf>
    <xf numFmtId="0" fontId="0" fillId="0" borderId="32" xfId="0" applyBorder="1">
      <alignment vertical="center"/>
    </xf>
    <xf numFmtId="0" fontId="0" fillId="2" borderId="25" xfId="0" applyNumberFormat="1" applyFill="1" applyBorder="1" applyAlignment="1">
      <alignment horizontal="center" shrinkToFit="1"/>
    </xf>
    <xf numFmtId="0" fontId="0" fillId="2" borderId="26" xfId="0" applyNumberFormat="1" applyFill="1" applyBorder="1" applyAlignment="1">
      <alignment horizontal="center" shrinkToFit="1"/>
    </xf>
    <xf numFmtId="49" fontId="0" fillId="0" borderId="26" xfId="0" applyNumberFormat="1" applyBorder="1" applyAlignment="1">
      <alignment shrinkToFit="1"/>
    </xf>
    <xf numFmtId="49" fontId="0" fillId="0" borderId="27" xfId="0" applyNumberFormat="1" applyBorder="1" applyAlignment="1">
      <alignment shrinkToFit="1"/>
    </xf>
    <xf numFmtId="0" fontId="0" fillId="0" borderId="0" xfId="0" applyAlignment="1"/>
    <xf numFmtId="0" fontId="0" fillId="2" borderId="10" xfId="0" applyNumberFormat="1" applyFill="1" applyBorder="1" applyAlignment="1">
      <alignment horizontal="center" shrinkToFit="1"/>
    </xf>
    <xf numFmtId="0" fontId="0" fillId="2" borderId="11" xfId="0" applyNumberFormat="1" applyFill="1" applyBorder="1" applyAlignment="1">
      <alignment horizontal="center" shrinkToFit="1"/>
    </xf>
    <xf numFmtId="0" fontId="0" fillId="2" borderId="12" xfId="0" applyNumberFormat="1" applyFill="1" applyBorder="1" applyAlignment="1">
      <alignment horizontal="center" shrinkToFit="1"/>
    </xf>
    <xf numFmtId="0" fontId="0" fillId="0" borderId="1" xfId="0" applyNumberFormat="1" applyBorder="1" applyAlignment="1">
      <alignment shrinkToFit="1"/>
    </xf>
    <xf numFmtId="0" fontId="0" fillId="0" borderId="2" xfId="0" applyNumberFormat="1" applyBorder="1" applyAlignment="1">
      <alignment shrinkToFit="1"/>
    </xf>
    <xf numFmtId="49" fontId="0" fillId="0" borderId="2" xfId="0" applyNumberFormat="1" applyBorder="1" applyAlignment="1">
      <alignment horizontal="center" shrinkToFit="1"/>
    </xf>
    <xf numFmtId="49" fontId="0" fillId="0" borderId="3" xfId="0" applyNumberFormat="1" applyBorder="1" applyAlignment="1">
      <alignment horizontal="center" shrinkToFit="1"/>
    </xf>
    <xf numFmtId="0" fontId="0" fillId="0" borderId="2" xfId="0" applyNumberFormat="1" applyBorder="1" applyAlignment="1">
      <alignment horizontal="left" shrinkToFit="1"/>
    </xf>
    <xf numFmtId="0" fontId="0" fillId="0" borderId="4" xfId="0" applyNumberFormat="1" applyBorder="1" applyAlignment="1">
      <alignment shrinkToFit="1"/>
    </xf>
    <xf numFmtId="0" fontId="0" fillId="0" borderId="5" xfId="0" applyNumberFormat="1" applyBorder="1" applyAlignment="1">
      <alignment shrinkToFit="1"/>
    </xf>
    <xf numFmtId="49" fontId="0" fillId="0" borderId="5" xfId="0" applyNumberFormat="1" applyBorder="1" applyAlignment="1">
      <alignment horizontal="center" shrinkToFit="1"/>
    </xf>
    <xf numFmtId="49" fontId="0" fillId="0" borderId="6" xfId="0" applyNumberFormat="1" applyBorder="1" applyAlignment="1">
      <alignment horizontal="center" shrinkToFit="1"/>
    </xf>
    <xf numFmtId="0" fontId="0" fillId="0" borderId="5" xfId="0" applyNumberFormat="1" applyBorder="1" applyAlignment="1">
      <alignment horizontal="left" shrinkToFit="1"/>
    </xf>
    <xf numFmtId="49" fontId="0" fillId="0" borderId="4" xfId="0" applyNumberFormat="1" applyBorder="1" applyAlignment="1">
      <alignment shrinkToFit="1"/>
    </xf>
    <xf numFmtId="49" fontId="0" fillId="0" borderId="5" xfId="0" applyNumberFormat="1" applyBorder="1" applyAlignment="1">
      <alignment shrinkToFit="1"/>
    </xf>
    <xf numFmtId="49" fontId="0" fillId="0" borderId="5" xfId="0" applyNumberFormat="1" applyBorder="1" applyAlignment="1">
      <alignment horizontal="left" shrinkToFit="1"/>
    </xf>
    <xf numFmtId="0" fontId="0" fillId="2" borderId="16" xfId="0" applyNumberFormat="1" applyFill="1" applyBorder="1" applyAlignment="1">
      <alignment horizontal="center" shrinkToFit="1"/>
    </xf>
    <xf numFmtId="0" fontId="0" fillId="2" borderId="17" xfId="0" applyNumberFormat="1" applyFill="1" applyBorder="1" applyAlignment="1">
      <alignment horizontal="center" shrinkToFit="1"/>
    </xf>
    <xf numFmtId="0" fontId="0" fillId="2" borderId="18" xfId="0" applyNumberFormat="1" applyFill="1" applyBorder="1" applyAlignment="1">
      <alignment horizontal="center" shrinkToFit="1"/>
    </xf>
    <xf numFmtId="49" fontId="0" fillId="0" borderId="1" xfId="0" applyNumberFormat="1" applyBorder="1" applyAlignment="1">
      <alignment horizontal="center" shrinkToFit="1"/>
    </xf>
    <xf numFmtId="0" fontId="0" fillId="2" borderId="19" xfId="0" applyNumberFormat="1" applyFill="1" applyBorder="1" applyAlignment="1">
      <alignment horizontal="center" shrinkToFit="1"/>
    </xf>
    <xf numFmtId="0" fontId="0" fillId="2" borderId="20" xfId="0" applyNumberFormat="1" applyFill="1" applyBorder="1" applyAlignment="1">
      <alignment horizontal="center" shrinkToFit="1"/>
    </xf>
    <xf numFmtId="0" fontId="0" fillId="2" borderId="21" xfId="0" applyNumberFormat="1" applyFill="1" applyBorder="1" applyAlignment="1">
      <alignment horizontal="center" shrinkToFit="1"/>
    </xf>
    <xf numFmtId="49" fontId="0" fillId="0" borderId="4" xfId="0" applyNumberFormat="1" applyBorder="1" applyAlignment="1">
      <alignment horizontal="center" shrinkToFit="1"/>
    </xf>
    <xf numFmtId="49" fontId="0" fillId="0" borderId="7" xfId="0" applyNumberFormat="1" applyBorder="1" applyAlignment="1">
      <alignment horizontal="center" shrinkToFit="1"/>
    </xf>
    <xf numFmtId="49" fontId="0" fillId="0" borderId="8" xfId="0" applyNumberFormat="1" applyBorder="1" applyAlignment="1">
      <alignment horizontal="center" shrinkToFit="1"/>
    </xf>
    <xf numFmtId="49" fontId="0" fillId="0" borderId="9" xfId="0" applyNumberFormat="1" applyBorder="1" applyAlignment="1">
      <alignment horizontal="center" shrinkToFit="1"/>
    </xf>
    <xf numFmtId="0" fontId="0" fillId="2" borderId="22" xfId="0" applyNumberFormat="1" applyFill="1" applyBorder="1" applyAlignment="1">
      <alignment horizontal="center" shrinkToFit="1"/>
    </xf>
    <xf numFmtId="0" fontId="0" fillId="2" borderId="23" xfId="0" applyNumberFormat="1" applyFill="1" applyBorder="1" applyAlignment="1">
      <alignment horizontal="center" shrinkToFit="1"/>
    </xf>
    <xf numFmtId="0" fontId="0" fillId="2" borderId="24" xfId="0" applyNumberFormat="1" applyFill="1" applyBorder="1" applyAlignment="1">
      <alignment horizontal="center" shrinkToFit="1"/>
    </xf>
    <xf numFmtId="49" fontId="0" fillId="0" borderId="6" xfId="0" applyNumberFormat="1" applyBorder="1" applyAlignment="1">
      <alignment shrinkToFit="1"/>
    </xf>
    <xf numFmtId="49" fontId="0" fillId="0" borderId="7" xfId="0" applyNumberFormat="1" applyBorder="1" applyAlignment="1">
      <alignment shrinkToFit="1"/>
    </xf>
    <xf numFmtId="49" fontId="0" fillId="0" borderId="8" xfId="0" applyNumberFormat="1" applyBorder="1" applyAlignment="1">
      <alignment shrinkToFit="1"/>
    </xf>
    <xf numFmtId="49" fontId="0" fillId="0" borderId="9" xfId="0" applyNumberFormat="1" applyBorder="1" applyAlignment="1">
      <alignment shrinkToFit="1"/>
    </xf>
    <xf numFmtId="49" fontId="0" fillId="0" borderId="14" xfId="0" applyNumberFormat="1" applyBorder="1" applyAlignment="1">
      <alignment shrinkToFit="1"/>
    </xf>
    <xf numFmtId="49" fontId="0" fillId="0" borderId="14" xfId="0" applyNumberFormat="1" applyBorder="1" applyAlignment="1">
      <alignment horizontal="center" shrinkToFit="1"/>
    </xf>
    <xf numFmtId="0" fontId="0" fillId="0" borderId="28" xfId="0" applyBorder="1" applyAlignment="1"/>
    <xf numFmtId="0" fontId="0" fillId="0" borderId="28" xfId="0" applyBorder="1" applyAlignment="1">
      <alignment horizontal="right"/>
    </xf>
    <xf numFmtId="180" fontId="0" fillId="2" borderId="28" xfId="0" applyNumberFormat="1" applyFill="1" applyBorder="1" applyAlignment="1">
      <alignment horizontal="center" shrinkToFit="1"/>
    </xf>
    <xf numFmtId="0" fontId="0" fillId="0" borderId="13" xfId="0" applyBorder="1" applyAlignment="1"/>
    <xf numFmtId="0" fontId="0" fillId="0" borderId="14" xfId="0" applyBorder="1" applyAlignment="1"/>
    <xf numFmtId="0" fontId="0" fillId="0" borderId="15" xfId="0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checked="Checked" firstButton="1" fmlaLink="$AJ$1" lockText="1"/>
</file>

<file path=xl/ctrlProps/ctrlProp2.xml><?xml version="1.0" encoding="utf-8"?>
<formControlPr xmlns="http://schemas.microsoft.com/office/spreadsheetml/2009/9/main" objectType="Radio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7</xdr:col>
          <xdr:colOff>0</xdr:colOff>
          <xdr:row>1</xdr:row>
          <xdr:rowOff>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99" mc:Ignorable="a14" a14:legacySpreadsheetColorIndex="43"/>
            </a:solidFill>
            <a:ln>
              <a:noFill/>
            </a:ln>
            <a:extLst>
              <a:ext uri="{91240B29-F687-4F45-9708-019B960494DF}">
                <a14:hiddenLine w="9525" cap="flat" cmpd="sng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English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0</xdr:row>
          <xdr:rowOff>9525</xdr:rowOff>
        </xdr:from>
        <xdr:to>
          <xdr:col>6</xdr:col>
          <xdr:colOff>66675</xdr:colOff>
          <xdr:row>1</xdr:row>
          <xdr:rowOff>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日本語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728D9-1304-4E96-BBD8-66B52DAB2338}">
  <dimension ref="A1:AP57"/>
  <sheetViews>
    <sheetView showGridLines="0" tabSelected="1" zoomScaleNormal="100" workbookViewId="0">
      <selection activeCell="Q12" sqref="Q12:T12"/>
    </sheetView>
  </sheetViews>
  <sheetFormatPr defaultRowHeight="18.75" x14ac:dyDescent="0.45"/>
  <cols>
    <col min="1" max="19" width="2.88671875" customWidth="1"/>
    <col min="20" max="42" width="2.77734375" customWidth="1"/>
    <col min="43" max="45" width="8.88671875" customWidth="1"/>
  </cols>
  <sheetData>
    <row r="1" spans="1:42" ht="19.5" thickBot="1" x14ac:dyDescent="0.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tr">
        <f>CHOOSE($AJ$1,"Spec sheet","縫 製 仕 様 書")</f>
        <v>Spec sheet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4">
        <v>1</v>
      </c>
      <c r="AL1" s="1" t="s">
        <v>1</v>
      </c>
      <c r="AM1" s="3"/>
      <c r="AN1" s="3"/>
      <c r="AO1" s="3"/>
      <c r="AP1" s="3"/>
    </row>
    <row r="2" spans="1:42" s="15" customFormat="1" ht="19.5" thickBot="1" x14ac:dyDescent="0.5">
      <c r="A2" s="11" t="str">
        <f>CHOOSE($AJ$1,"St/No","品番")</f>
        <v>St/No</v>
      </c>
      <c r="B2" s="12"/>
      <c r="C2" s="12"/>
      <c r="D2" s="13"/>
      <c r="E2" s="13"/>
      <c r="F2" s="13"/>
      <c r="G2" s="13"/>
      <c r="H2" s="13"/>
      <c r="I2" s="13"/>
      <c r="J2" s="13"/>
      <c r="K2" s="13"/>
      <c r="L2" s="13"/>
      <c r="M2" s="13"/>
      <c r="N2" s="14"/>
      <c r="O2" s="11" t="str">
        <f>CHOOSE($AJ$1,"Item","アイテム")</f>
        <v>Item</v>
      </c>
      <c r="P2" s="12"/>
      <c r="Q2" s="12"/>
      <c r="R2" s="13"/>
      <c r="S2" s="13"/>
      <c r="T2" s="13"/>
      <c r="U2" s="13"/>
      <c r="V2" s="13"/>
      <c r="W2" s="13"/>
      <c r="X2" s="13"/>
      <c r="Y2" s="13"/>
      <c r="Z2" s="13"/>
      <c r="AA2" s="13"/>
      <c r="AB2" s="14"/>
      <c r="AC2" s="11" t="str">
        <f>CHOOSE($AJ$1,"Name","品名")</f>
        <v>Name</v>
      </c>
      <c r="AD2" s="12"/>
      <c r="AE2" s="12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4"/>
    </row>
    <row r="3" spans="1:42" s="15" customFormat="1" x14ac:dyDescent="0.45">
      <c r="A3" s="16"/>
      <c r="B3" s="17"/>
      <c r="C3" s="17"/>
      <c r="D3" s="17" t="str">
        <f>CHOOSE($AJ$1,"St/No","品番")</f>
        <v>St/No</v>
      </c>
      <c r="E3" s="17"/>
      <c r="F3" s="17"/>
      <c r="G3" s="17"/>
      <c r="H3" s="17" t="str">
        <f>CHOOSE($AJ$1,"Width","規格(幅m)")</f>
        <v>Width</v>
      </c>
      <c r="I3" s="17"/>
      <c r="J3" s="17"/>
      <c r="K3" s="17"/>
      <c r="L3" s="17" t="str">
        <f>CHOOSE($AJ$1,"Note","備考")</f>
        <v>Note</v>
      </c>
      <c r="M3" s="17"/>
      <c r="N3" s="17"/>
      <c r="O3" s="17"/>
      <c r="P3" s="17"/>
      <c r="Q3" s="17"/>
      <c r="R3" s="18"/>
      <c r="S3" s="16" t="str">
        <f>CHOOSE($AJ$1,"Instract","糸指示")</f>
        <v>Instract</v>
      </c>
      <c r="T3" s="17"/>
      <c r="U3" s="17"/>
      <c r="V3" s="17" t="str">
        <f>CHOOSE($AJ$1,"Thread","糸種類")</f>
        <v>Thread</v>
      </c>
      <c r="W3" s="17"/>
      <c r="X3" s="17"/>
      <c r="Y3" s="17"/>
      <c r="Z3" s="17" t="str">
        <f>CHOOSE($AJ$1,"Count","番手")</f>
        <v>Count</v>
      </c>
      <c r="AA3" s="17"/>
      <c r="AB3" s="17" t="str">
        <f>CHOOSE($AJ$1,"Stitch","針数")</f>
        <v>Stitch</v>
      </c>
      <c r="AC3" s="17"/>
      <c r="AD3" s="17"/>
      <c r="AE3" s="17"/>
      <c r="AF3" s="17"/>
      <c r="AG3" s="17" t="str">
        <f>CHOOSE($AJ$1,"Color","色")</f>
        <v>Color</v>
      </c>
      <c r="AH3" s="17"/>
      <c r="AI3" s="17"/>
      <c r="AJ3" s="17" t="str">
        <f>CHOOSE($AJ$1,"Note","備考")</f>
        <v>Note</v>
      </c>
      <c r="AK3" s="17"/>
      <c r="AL3" s="17"/>
      <c r="AM3" s="17"/>
      <c r="AN3" s="17"/>
      <c r="AO3" s="17"/>
      <c r="AP3" s="18"/>
    </row>
    <row r="4" spans="1:42" s="15" customFormat="1" x14ac:dyDescent="0.45">
      <c r="A4" s="19" t="str">
        <f>CHOOSE($AJ$1,"Main","表地")</f>
        <v>Main</v>
      </c>
      <c r="B4" s="20"/>
      <c r="C4" s="2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2"/>
      <c r="S4" s="19" t="str">
        <f>CHOOSE($AJ$1,"Plain st.","地縫い")</f>
        <v>Plain st.</v>
      </c>
      <c r="T4" s="20"/>
      <c r="U4" s="20"/>
      <c r="V4" s="21"/>
      <c r="W4" s="21"/>
      <c r="X4" s="21"/>
      <c r="Y4" s="21"/>
      <c r="Z4" s="21"/>
      <c r="AA4" s="21"/>
      <c r="AB4" s="21"/>
      <c r="AC4" s="21"/>
      <c r="AD4" s="23" t="str">
        <f>CHOOSE($AJ$1,"st/3cm","針/3cm")</f>
        <v>st/3cm</v>
      </c>
      <c r="AE4" s="23"/>
      <c r="AF4" s="23"/>
      <c r="AG4" s="21"/>
      <c r="AH4" s="21"/>
      <c r="AI4" s="21"/>
      <c r="AJ4" s="21"/>
      <c r="AK4" s="21"/>
      <c r="AL4" s="21"/>
      <c r="AM4" s="21"/>
      <c r="AN4" s="21"/>
      <c r="AO4" s="21"/>
      <c r="AP4" s="22"/>
    </row>
    <row r="5" spans="1:42" s="15" customFormat="1" x14ac:dyDescent="0.45">
      <c r="A5" s="24" t="str">
        <f>CHOOSE($AJ$1,"Contrast","別布")</f>
        <v>Contrast</v>
      </c>
      <c r="B5" s="25"/>
      <c r="C5" s="25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7"/>
      <c r="S5" s="24" t="str">
        <f>CHOOSE($AJ$1,"Design st.","ステッチ")</f>
        <v>Design st.</v>
      </c>
      <c r="T5" s="25"/>
      <c r="U5" s="25"/>
      <c r="V5" s="26"/>
      <c r="W5" s="26"/>
      <c r="X5" s="26"/>
      <c r="Y5" s="26"/>
      <c r="Z5" s="26"/>
      <c r="AA5" s="26"/>
      <c r="AB5" s="26"/>
      <c r="AC5" s="26"/>
      <c r="AD5" s="28" t="str">
        <f t="shared" ref="AD5:AD6" si="0">CHOOSE($AJ$1,"st/3cm","針/3cm")</f>
        <v>st/3cm</v>
      </c>
      <c r="AE5" s="28"/>
      <c r="AF5" s="28"/>
      <c r="AG5" s="26"/>
      <c r="AH5" s="26"/>
      <c r="AI5" s="26"/>
      <c r="AJ5" s="26"/>
      <c r="AK5" s="26"/>
      <c r="AL5" s="26"/>
      <c r="AM5" s="26"/>
      <c r="AN5" s="26"/>
      <c r="AO5" s="26"/>
      <c r="AP5" s="27"/>
    </row>
    <row r="6" spans="1:42" s="15" customFormat="1" x14ac:dyDescent="0.45">
      <c r="A6" s="24" t="str">
        <f>CHOOSE($AJ$1,"Lining","裏地")</f>
        <v>Lining</v>
      </c>
      <c r="B6" s="25"/>
      <c r="C6" s="25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  <c r="S6" s="24" t="str">
        <f>CHOOSE($AJ$1,"Overlock","ロック")</f>
        <v>Overlock</v>
      </c>
      <c r="T6" s="25"/>
      <c r="U6" s="25"/>
      <c r="V6" s="26"/>
      <c r="W6" s="26"/>
      <c r="X6" s="26"/>
      <c r="Y6" s="26"/>
      <c r="Z6" s="26"/>
      <c r="AA6" s="26"/>
      <c r="AB6" s="26"/>
      <c r="AC6" s="26"/>
      <c r="AD6" s="28" t="str">
        <f t="shared" si="0"/>
        <v>st/3cm</v>
      </c>
      <c r="AE6" s="28"/>
      <c r="AF6" s="28"/>
      <c r="AG6" s="26"/>
      <c r="AH6" s="26"/>
      <c r="AI6" s="26"/>
      <c r="AJ6" s="26"/>
      <c r="AK6" s="26"/>
      <c r="AL6" s="26"/>
      <c r="AM6" s="26"/>
      <c r="AN6" s="26"/>
      <c r="AO6" s="26"/>
      <c r="AP6" s="27"/>
    </row>
    <row r="7" spans="1:42" s="15" customFormat="1" x14ac:dyDescent="0.45">
      <c r="A7" s="24" t="str">
        <f>CHOOSE($AJ$1,"Interlining","芯地")</f>
        <v>Interlining</v>
      </c>
      <c r="B7" s="25"/>
      <c r="C7" s="25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7"/>
      <c r="S7" s="29"/>
      <c r="T7" s="30"/>
      <c r="U7" s="30"/>
      <c r="V7" s="26"/>
      <c r="W7" s="26"/>
      <c r="X7" s="26"/>
      <c r="Y7" s="26"/>
      <c r="Z7" s="26"/>
      <c r="AA7" s="26"/>
      <c r="AB7" s="26"/>
      <c r="AC7" s="26"/>
      <c r="AD7" s="31"/>
      <c r="AE7" s="31"/>
      <c r="AF7" s="31"/>
      <c r="AG7" s="26"/>
      <c r="AH7" s="26"/>
      <c r="AI7" s="26"/>
      <c r="AJ7" s="26"/>
      <c r="AK7" s="26"/>
      <c r="AL7" s="26"/>
      <c r="AM7" s="26"/>
      <c r="AN7" s="26"/>
      <c r="AO7" s="26"/>
      <c r="AP7" s="27"/>
    </row>
    <row r="8" spans="1:42" s="15" customFormat="1" ht="19.5" thickBot="1" x14ac:dyDescent="0.5">
      <c r="A8" s="24" t="str">
        <f>CHOOSE($AJ$1,"Sleek","スレキ")</f>
        <v>Sleek</v>
      </c>
      <c r="B8" s="25"/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7"/>
      <c r="S8" s="29"/>
      <c r="T8" s="30"/>
      <c r="U8" s="30"/>
      <c r="V8" s="26"/>
      <c r="W8" s="26"/>
      <c r="X8" s="26"/>
      <c r="Y8" s="26"/>
      <c r="Z8" s="26"/>
      <c r="AA8" s="26"/>
      <c r="AB8" s="26"/>
      <c r="AC8" s="26"/>
      <c r="AD8" s="31"/>
      <c r="AE8" s="31"/>
      <c r="AF8" s="31"/>
      <c r="AG8" s="26"/>
      <c r="AH8" s="26"/>
      <c r="AI8" s="26"/>
      <c r="AJ8" s="26"/>
      <c r="AK8" s="26"/>
      <c r="AL8" s="26"/>
      <c r="AM8" s="26"/>
      <c r="AN8" s="26"/>
      <c r="AO8" s="26"/>
      <c r="AP8" s="27"/>
    </row>
    <row r="9" spans="1:42" s="15" customFormat="1" x14ac:dyDescent="0.45">
      <c r="A9" s="16" t="str">
        <f>CHOOSE($AJ$1,"Position","部位")</f>
        <v>Position</v>
      </c>
      <c r="B9" s="17"/>
      <c r="C9" s="17"/>
      <c r="D9" s="17" t="str">
        <f>CHOOSE($AJ$1,"Sewing way","縫製仕様")</f>
        <v>Sewing way</v>
      </c>
      <c r="E9" s="17"/>
      <c r="F9" s="17"/>
      <c r="G9" s="17"/>
      <c r="H9" s="17" t="str">
        <f>CHOOSE($AJ$1,"Fold way","倒し方向")</f>
        <v>Fold way</v>
      </c>
      <c r="I9" s="17"/>
      <c r="J9" s="17"/>
      <c r="K9" s="17" t="str">
        <f>CHOOSE($AJ$1,"finish seam","縫代始末")</f>
        <v>finish seam</v>
      </c>
      <c r="L9" s="17"/>
      <c r="M9" s="17"/>
      <c r="N9" s="17" t="str">
        <f>CHOOSE($AJ$1,"Finish lining","裏地始末")</f>
        <v>Finish lining</v>
      </c>
      <c r="O9" s="17"/>
      <c r="P9" s="17"/>
      <c r="Q9" s="17" t="str">
        <f>CHOOSE($AJ$1,"St.(width)","ステッチ(巾)")</f>
        <v>St.(width)</v>
      </c>
      <c r="R9" s="17"/>
      <c r="S9" s="17"/>
      <c r="T9" s="17"/>
      <c r="U9" s="17" t="str">
        <f>CHOOSE($AJ$1,"Tape","テープ")</f>
        <v>Tape</v>
      </c>
      <c r="V9" s="17"/>
      <c r="W9" s="17"/>
      <c r="X9" s="17" t="str">
        <f>CHOOSE($AJ$1,"Note","備考")</f>
        <v>Note</v>
      </c>
      <c r="Y9" s="17"/>
      <c r="Z9" s="17"/>
      <c r="AA9" s="18"/>
      <c r="AB9" s="32" t="str">
        <f>CHOOSE($AJ$1,"Interlining","芯仕様・圧着条件")</f>
        <v>Interlining</v>
      </c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4"/>
    </row>
    <row r="10" spans="1:42" s="15" customFormat="1" x14ac:dyDescent="0.45">
      <c r="A10" s="35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2"/>
      <c r="AB10" s="36" t="str">
        <f>CHOOSE($AJ$1,"Intelining model","芯地品番")</f>
        <v>Intelining model</v>
      </c>
      <c r="AC10" s="37"/>
      <c r="AD10" s="37"/>
      <c r="AE10" s="37"/>
      <c r="AF10" s="37" t="str">
        <f>CHOOSE($AJ$1,"Part","使用部位")</f>
        <v>Part</v>
      </c>
      <c r="AG10" s="37"/>
      <c r="AH10" s="37"/>
      <c r="AI10" s="37"/>
      <c r="AJ10" s="37"/>
      <c r="AK10" s="37"/>
      <c r="AL10" s="37"/>
      <c r="AM10" s="37"/>
      <c r="AN10" s="37"/>
      <c r="AO10" s="37"/>
      <c r="AP10" s="38"/>
    </row>
    <row r="11" spans="1:42" s="15" customFormat="1" x14ac:dyDescent="0.45">
      <c r="A11" s="39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7"/>
      <c r="AB11" s="35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2"/>
    </row>
    <row r="12" spans="1:42" s="15" customFormat="1" x14ac:dyDescent="0.45">
      <c r="A12" s="39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/>
      <c r="AB12" s="39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7"/>
    </row>
    <row r="13" spans="1:42" s="15" customFormat="1" x14ac:dyDescent="0.45">
      <c r="A13" s="39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/>
      <c r="AB13" s="39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7"/>
    </row>
    <row r="14" spans="1:42" s="15" customFormat="1" ht="19.5" thickBot="1" x14ac:dyDescent="0.5">
      <c r="A14" s="39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/>
      <c r="AB14" s="40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2"/>
    </row>
    <row r="15" spans="1:42" s="15" customFormat="1" x14ac:dyDescent="0.45">
      <c r="A15" s="39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/>
      <c r="AB15" s="43" t="str">
        <f>CHOOSE($AJ$1,"Size spec","指示寸法")</f>
        <v>Size spec</v>
      </c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5"/>
    </row>
    <row r="16" spans="1:42" s="15" customFormat="1" x14ac:dyDescent="0.45">
      <c r="A16" s="39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/>
      <c r="AB16" s="36" t="s">
        <v>0</v>
      </c>
      <c r="AC16" s="37"/>
      <c r="AD16" s="37"/>
      <c r="AE16" s="37"/>
      <c r="AF16" s="37"/>
      <c r="AG16" s="37"/>
      <c r="AH16" s="37" t="s">
        <v>2</v>
      </c>
      <c r="AI16" s="37"/>
      <c r="AJ16" s="37"/>
      <c r="AK16" s="37" t="s">
        <v>3</v>
      </c>
      <c r="AL16" s="37"/>
      <c r="AM16" s="37"/>
      <c r="AN16" s="37" t="s">
        <v>4</v>
      </c>
      <c r="AO16" s="37"/>
      <c r="AP16" s="38"/>
    </row>
    <row r="17" spans="1:42" s="15" customFormat="1" x14ac:dyDescent="0.45">
      <c r="A17" s="39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/>
      <c r="AB17" s="35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2"/>
    </row>
    <row r="18" spans="1:42" s="15" customFormat="1" x14ac:dyDescent="0.45">
      <c r="A18" s="39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/>
      <c r="AB18" s="39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7"/>
    </row>
    <row r="19" spans="1:42" s="15" customFormat="1" x14ac:dyDescent="0.45">
      <c r="A19" s="39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/>
      <c r="AB19" s="39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7"/>
    </row>
    <row r="20" spans="1:42" s="15" customFormat="1" x14ac:dyDescent="0.45">
      <c r="A20" s="39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/>
      <c r="AB20" s="39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7"/>
    </row>
    <row r="21" spans="1:42" s="15" customFormat="1" x14ac:dyDescent="0.45">
      <c r="A21" s="39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/>
      <c r="AB21" s="39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7"/>
    </row>
    <row r="22" spans="1:42" s="15" customFormat="1" x14ac:dyDescent="0.45">
      <c r="A22" s="39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/>
      <c r="AB22" s="39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7"/>
    </row>
    <row r="23" spans="1:42" s="15" customFormat="1" x14ac:dyDescent="0.45">
      <c r="A23" s="39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/>
      <c r="AB23" s="39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7"/>
    </row>
    <row r="24" spans="1:42" s="15" customFormat="1" x14ac:dyDescent="0.45">
      <c r="A24" s="29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46"/>
      <c r="AB24" s="39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7"/>
    </row>
    <row r="25" spans="1:42" s="15" customFormat="1" x14ac:dyDescent="0.45">
      <c r="A25" s="29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46"/>
      <c r="AB25" s="39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7"/>
    </row>
    <row r="26" spans="1:42" s="15" customFormat="1" x14ac:dyDescent="0.45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46"/>
      <c r="AB26" s="39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7"/>
    </row>
    <row r="27" spans="1:42" s="15" customFormat="1" x14ac:dyDescent="0.45">
      <c r="A27" s="29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46"/>
      <c r="AB27" s="39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7"/>
    </row>
    <row r="28" spans="1:42" s="15" customFormat="1" ht="19.5" thickBot="1" x14ac:dyDescent="0.5">
      <c r="A28" s="47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9"/>
      <c r="AB28" s="40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2"/>
    </row>
    <row r="29" spans="1:42" s="15" customFormat="1" x14ac:dyDescent="0.45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</row>
    <row r="30" spans="1:42" s="15" customFormat="1" ht="19.5" thickBot="1" x14ac:dyDescent="0.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3" t="s">
        <v>1</v>
      </c>
      <c r="AM30" s="54">
        <f>AM1</f>
        <v>0</v>
      </c>
      <c r="AN30" s="54"/>
      <c r="AO30" s="54"/>
      <c r="AP30" s="54"/>
    </row>
    <row r="31" spans="1:42" s="15" customFormat="1" x14ac:dyDescent="0.45">
      <c r="A31" s="55" t="str">
        <f>CHOOSE($AJ$1,"Please enter any illustrations, other additional information, or notes.","絵型やその他の追加情報、注意事項があればご記入ください.")</f>
        <v>Please enter any illustrations, other additional information, or notes.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7"/>
    </row>
    <row r="32" spans="1:42" x14ac:dyDescent="0.45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7"/>
    </row>
    <row r="33" spans="1:42" x14ac:dyDescent="0.45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7"/>
    </row>
    <row r="34" spans="1:42" x14ac:dyDescent="0.45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7"/>
    </row>
    <row r="35" spans="1:42" x14ac:dyDescent="0.45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7"/>
    </row>
    <row r="36" spans="1:42" x14ac:dyDescent="0.45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7"/>
    </row>
    <row r="37" spans="1:42" x14ac:dyDescent="0.45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7"/>
    </row>
    <row r="38" spans="1:42" x14ac:dyDescent="0.45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7"/>
    </row>
    <row r="39" spans="1:42" x14ac:dyDescent="0.45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7"/>
    </row>
    <row r="40" spans="1:42" x14ac:dyDescent="0.45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7"/>
    </row>
    <row r="41" spans="1:42" x14ac:dyDescent="0.45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7"/>
    </row>
    <row r="42" spans="1:42" x14ac:dyDescent="0.45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7"/>
    </row>
    <row r="43" spans="1:42" x14ac:dyDescent="0.45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7"/>
    </row>
    <row r="44" spans="1:42" x14ac:dyDescent="0.45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7"/>
    </row>
    <row r="45" spans="1:42" x14ac:dyDescent="0.45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7"/>
    </row>
    <row r="46" spans="1:42" x14ac:dyDescent="0.45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7"/>
    </row>
    <row r="47" spans="1:42" x14ac:dyDescent="0.45">
      <c r="A47" s="5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7"/>
    </row>
    <row r="48" spans="1:42" x14ac:dyDescent="0.45">
      <c r="A48" s="5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7"/>
    </row>
    <row r="49" spans="1:42" x14ac:dyDescent="0.45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7"/>
    </row>
    <row r="50" spans="1:42" x14ac:dyDescent="0.45">
      <c r="A50" s="5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7"/>
    </row>
    <row r="51" spans="1:42" x14ac:dyDescent="0.45">
      <c r="A51" s="5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7"/>
    </row>
    <row r="52" spans="1:42" x14ac:dyDescent="0.45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7"/>
    </row>
    <row r="53" spans="1:42" x14ac:dyDescent="0.45">
      <c r="A53" s="5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7"/>
    </row>
    <row r="54" spans="1:42" x14ac:dyDescent="0.45">
      <c r="A54" s="5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7"/>
    </row>
    <row r="55" spans="1:42" x14ac:dyDescent="0.45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7"/>
    </row>
    <row r="56" spans="1:42" x14ac:dyDescent="0.45">
      <c r="A56" s="5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7"/>
    </row>
    <row r="57" spans="1:42" ht="19.5" thickBot="1" x14ac:dyDescent="0.5">
      <c r="A57" s="8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10"/>
    </row>
  </sheetData>
  <mergeCells count="307">
    <mergeCell ref="AM30:AP30"/>
    <mergeCell ref="U13:W13"/>
    <mergeCell ref="X13:AA13"/>
    <mergeCell ref="AB13:AE13"/>
    <mergeCell ref="AF13:AI13"/>
    <mergeCell ref="AJ13:AM13"/>
    <mergeCell ref="AN13:AP13"/>
    <mergeCell ref="U28:W28"/>
    <mergeCell ref="X28:AA28"/>
    <mergeCell ref="A13:C13"/>
    <mergeCell ref="D13:G13"/>
    <mergeCell ref="H13:J13"/>
    <mergeCell ref="K13:M13"/>
    <mergeCell ref="N13:P13"/>
    <mergeCell ref="Q13:T13"/>
    <mergeCell ref="A28:C28"/>
    <mergeCell ref="D28:G28"/>
    <mergeCell ref="H28:J28"/>
    <mergeCell ref="K28:M28"/>
    <mergeCell ref="N28:P28"/>
    <mergeCell ref="Q28:T28"/>
    <mergeCell ref="AB28:AG28"/>
    <mergeCell ref="AH28:AJ28"/>
    <mergeCell ref="AK28:AM28"/>
    <mergeCell ref="AN28:AP28"/>
    <mergeCell ref="AK27:AM27"/>
    <mergeCell ref="AN27:AP27"/>
    <mergeCell ref="AN24:AP24"/>
    <mergeCell ref="AB25:AG25"/>
    <mergeCell ref="AH25:AJ25"/>
    <mergeCell ref="AK25:AM25"/>
    <mergeCell ref="AN25:AP25"/>
    <mergeCell ref="AB26:AG26"/>
    <mergeCell ref="AH26:AJ26"/>
    <mergeCell ref="AK26:AM26"/>
    <mergeCell ref="AN26:AP26"/>
    <mergeCell ref="AK22:AM22"/>
    <mergeCell ref="AN22:AP22"/>
    <mergeCell ref="AB23:AG23"/>
    <mergeCell ref="AH23:AJ23"/>
    <mergeCell ref="AK23:AM23"/>
    <mergeCell ref="AN23:AP23"/>
    <mergeCell ref="AK20:AM20"/>
    <mergeCell ref="AN20:AP20"/>
    <mergeCell ref="AB21:AG21"/>
    <mergeCell ref="AH21:AJ21"/>
    <mergeCell ref="AK21:AM21"/>
    <mergeCell ref="AN21:AP21"/>
    <mergeCell ref="AK18:AM18"/>
    <mergeCell ref="AN18:AP18"/>
    <mergeCell ref="AB19:AG19"/>
    <mergeCell ref="AH19:AJ19"/>
    <mergeCell ref="AK19:AM19"/>
    <mergeCell ref="AN19:AP19"/>
    <mergeCell ref="AN16:AP16"/>
    <mergeCell ref="AH16:AJ16"/>
    <mergeCell ref="AB16:AG16"/>
    <mergeCell ref="AB17:AG17"/>
    <mergeCell ref="AH17:AJ17"/>
    <mergeCell ref="AK17:AM17"/>
    <mergeCell ref="AN17:AP17"/>
    <mergeCell ref="AB18:AG18"/>
    <mergeCell ref="AH18:AJ18"/>
    <mergeCell ref="AB20:AG20"/>
    <mergeCell ref="AB22:AG22"/>
    <mergeCell ref="AB24:AG24"/>
    <mergeCell ref="AB9:AP9"/>
    <mergeCell ref="AB15:AP15"/>
    <mergeCell ref="AB12:AE12"/>
    <mergeCell ref="AF12:AI12"/>
    <mergeCell ref="AJ12:AM12"/>
    <mergeCell ref="AN12:AP12"/>
    <mergeCell ref="AB14:AE14"/>
    <mergeCell ref="AJ14:AM14"/>
    <mergeCell ref="AN14:AP14"/>
    <mergeCell ref="AJ10:AM10"/>
    <mergeCell ref="AN10:AP10"/>
    <mergeCell ref="AB11:AE11"/>
    <mergeCell ref="AF11:AI11"/>
    <mergeCell ref="AJ11:AM11"/>
    <mergeCell ref="AN11:AP11"/>
    <mergeCell ref="A23:C23"/>
    <mergeCell ref="D23:G23"/>
    <mergeCell ref="H23:J23"/>
    <mergeCell ref="K23:M23"/>
    <mergeCell ref="N23:P23"/>
    <mergeCell ref="Q23:T23"/>
    <mergeCell ref="A22:C22"/>
    <mergeCell ref="D22:G22"/>
    <mergeCell ref="H22:J22"/>
    <mergeCell ref="K22:M22"/>
    <mergeCell ref="N22:P22"/>
    <mergeCell ref="Q22:T22"/>
    <mergeCell ref="A21:C21"/>
    <mergeCell ref="D21:G21"/>
    <mergeCell ref="H21:J21"/>
    <mergeCell ref="K21:M21"/>
    <mergeCell ref="N21:P21"/>
    <mergeCell ref="Q21:T21"/>
    <mergeCell ref="A20:C20"/>
    <mergeCell ref="D20:G20"/>
    <mergeCell ref="H20:J20"/>
    <mergeCell ref="K20:M20"/>
    <mergeCell ref="N20:P20"/>
    <mergeCell ref="Q20:T20"/>
    <mergeCell ref="A19:C19"/>
    <mergeCell ref="D19:G19"/>
    <mergeCell ref="H19:J19"/>
    <mergeCell ref="K19:M19"/>
    <mergeCell ref="N19:P19"/>
    <mergeCell ref="Q19:T19"/>
    <mergeCell ref="A18:C18"/>
    <mergeCell ref="D18:G18"/>
    <mergeCell ref="H18:J18"/>
    <mergeCell ref="K18:M18"/>
    <mergeCell ref="N18:P18"/>
    <mergeCell ref="Q18:T18"/>
    <mergeCell ref="A17:C17"/>
    <mergeCell ref="D17:G17"/>
    <mergeCell ref="H17:J17"/>
    <mergeCell ref="K17:M17"/>
    <mergeCell ref="N17:P17"/>
    <mergeCell ref="Q17:T17"/>
    <mergeCell ref="A16:C16"/>
    <mergeCell ref="D16:G16"/>
    <mergeCell ref="H16:J16"/>
    <mergeCell ref="K16:M16"/>
    <mergeCell ref="N16:P16"/>
    <mergeCell ref="Q16:T16"/>
    <mergeCell ref="A15:C15"/>
    <mergeCell ref="D15:G15"/>
    <mergeCell ref="H15:J15"/>
    <mergeCell ref="K15:M15"/>
    <mergeCell ref="N15:P15"/>
    <mergeCell ref="Q15:T15"/>
    <mergeCell ref="U12:W12"/>
    <mergeCell ref="X12:AA12"/>
    <mergeCell ref="A14:C14"/>
    <mergeCell ref="D14:G14"/>
    <mergeCell ref="H14:J14"/>
    <mergeCell ref="K14:M14"/>
    <mergeCell ref="N14:P14"/>
    <mergeCell ref="Q14:T14"/>
    <mergeCell ref="U14:W14"/>
    <mergeCell ref="X14:AA14"/>
    <mergeCell ref="A12:C12"/>
    <mergeCell ref="D12:G12"/>
    <mergeCell ref="H12:J12"/>
    <mergeCell ref="K12:M12"/>
    <mergeCell ref="N12:P12"/>
    <mergeCell ref="Q12:T12"/>
    <mergeCell ref="U10:W10"/>
    <mergeCell ref="X10:AA10"/>
    <mergeCell ref="A11:C11"/>
    <mergeCell ref="D11:G11"/>
    <mergeCell ref="H11:J11"/>
    <mergeCell ref="K11:M11"/>
    <mergeCell ref="N11:P11"/>
    <mergeCell ref="Q11:T11"/>
    <mergeCell ref="U11:W11"/>
    <mergeCell ref="X11:AA11"/>
    <mergeCell ref="A10:C10"/>
    <mergeCell ref="D10:G10"/>
    <mergeCell ref="H10:J10"/>
    <mergeCell ref="K10:M10"/>
    <mergeCell ref="N10:P10"/>
    <mergeCell ref="Q10:T10"/>
    <mergeCell ref="X9:AA9"/>
    <mergeCell ref="U9:W9"/>
    <mergeCell ref="Q9:T9"/>
    <mergeCell ref="A3:C3"/>
    <mergeCell ref="D9:G9"/>
    <mergeCell ref="H9:J9"/>
    <mergeCell ref="K9:M9"/>
    <mergeCell ref="N9:P9"/>
    <mergeCell ref="A9:C9"/>
    <mergeCell ref="L3:R3"/>
    <mergeCell ref="L4:R4"/>
    <mergeCell ref="L5:R5"/>
    <mergeCell ref="L6:R6"/>
    <mergeCell ref="L7:R7"/>
    <mergeCell ref="L8:R8"/>
    <mergeCell ref="AJ7:AP7"/>
    <mergeCell ref="S8:U8"/>
    <mergeCell ref="V8:Y8"/>
    <mergeCell ref="Z8:AA8"/>
    <mergeCell ref="AB8:AC8"/>
    <mergeCell ref="AD8:AF8"/>
    <mergeCell ref="AG8:AI8"/>
    <mergeCell ref="AJ8:AP8"/>
    <mergeCell ref="S7:U7"/>
    <mergeCell ref="V7:Y7"/>
    <mergeCell ref="Z7:AA7"/>
    <mergeCell ref="AB7:AC7"/>
    <mergeCell ref="AD7:AF7"/>
    <mergeCell ref="AG7:AI7"/>
    <mergeCell ref="AG3:AI3"/>
    <mergeCell ref="AG4:AI4"/>
    <mergeCell ref="AG5:AI5"/>
    <mergeCell ref="AG6:AI6"/>
    <mergeCell ref="AJ3:AP3"/>
    <mergeCell ref="AJ4:AP4"/>
    <mergeCell ref="AJ5:AP5"/>
    <mergeCell ref="AJ6:AP6"/>
    <mergeCell ref="AB6:AC6"/>
    <mergeCell ref="AB5:AC5"/>
    <mergeCell ref="AB4:AC4"/>
    <mergeCell ref="AB3:AF3"/>
    <mergeCell ref="AD4:AF4"/>
    <mergeCell ref="AD5:AF5"/>
    <mergeCell ref="AD6:AF6"/>
    <mergeCell ref="AB10:AE10"/>
    <mergeCell ref="AF10:AI10"/>
    <mergeCell ref="S3:U3"/>
    <mergeCell ref="V3:Y3"/>
    <mergeCell ref="V4:Y4"/>
    <mergeCell ref="V5:Y5"/>
    <mergeCell ref="V6:Y6"/>
    <mergeCell ref="Z3:AA3"/>
    <mergeCell ref="Z4:AA4"/>
    <mergeCell ref="Z5:AA5"/>
    <mergeCell ref="Z6:AA6"/>
    <mergeCell ref="D8:G8"/>
    <mergeCell ref="H8:K8"/>
    <mergeCell ref="D6:G6"/>
    <mergeCell ref="H6:K6"/>
    <mergeCell ref="D7:G7"/>
    <mergeCell ref="H7:K7"/>
    <mergeCell ref="U27:W27"/>
    <mergeCell ref="X27:AA27"/>
    <mergeCell ref="D3:G3"/>
    <mergeCell ref="H3:K3"/>
    <mergeCell ref="D4:G4"/>
    <mergeCell ref="H4:K4"/>
    <mergeCell ref="D5:G5"/>
    <mergeCell ref="H5:K5"/>
    <mergeCell ref="A27:C27"/>
    <mergeCell ref="D27:G27"/>
    <mergeCell ref="H27:J27"/>
    <mergeCell ref="K27:M27"/>
    <mergeCell ref="N27:P27"/>
    <mergeCell ref="Q27:T27"/>
    <mergeCell ref="U25:W25"/>
    <mergeCell ref="X25:AA25"/>
    <mergeCell ref="A26:C26"/>
    <mergeCell ref="D26:G26"/>
    <mergeCell ref="H26:J26"/>
    <mergeCell ref="K26:M26"/>
    <mergeCell ref="N26:P26"/>
    <mergeCell ref="Q26:T26"/>
    <mergeCell ref="U26:W26"/>
    <mergeCell ref="X26:AA26"/>
    <mergeCell ref="A25:C25"/>
    <mergeCell ref="D25:G25"/>
    <mergeCell ref="H25:J25"/>
    <mergeCell ref="K25:M25"/>
    <mergeCell ref="N25:P25"/>
    <mergeCell ref="Q25:T25"/>
    <mergeCell ref="A24:C24"/>
    <mergeCell ref="D24:G24"/>
    <mergeCell ref="H24:J24"/>
    <mergeCell ref="K24:M24"/>
    <mergeCell ref="N24:P24"/>
    <mergeCell ref="Q24:T24"/>
    <mergeCell ref="U24:W24"/>
    <mergeCell ref="X24:AA24"/>
    <mergeCell ref="AB27:AG27"/>
    <mergeCell ref="AH27:AJ27"/>
    <mergeCell ref="U17:W17"/>
    <mergeCell ref="AK16:AM16"/>
    <mergeCell ref="U15:W15"/>
    <mergeCell ref="AH24:AJ24"/>
    <mergeCell ref="AK24:AM24"/>
    <mergeCell ref="X23:AA23"/>
    <mergeCell ref="X22:AA22"/>
    <mergeCell ref="U22:W22"/>
    <mergeCell ref="AH22:AJ22"/>
    <mergeCell ref="X21:AA21"/>
    <mergeCell ref="X20:AA20"/>
    <mergeCell ref="U20:W20"/>
    <mergeCell ref="AH20:AJ20"/>
    <mergeCell ref="X19:AA19"/>
    <mergeCell ref="X18:AA18"/>
    <mergeCell ref="U18:W18"/>
    <mergeCell ref="X17:AA17"/>
    <mergeCell ref="X15:AA15"/>
    <mergeCell ref="AF14:AI14"/>
    <mergeCell ref="X16:AA16"/>
    <mergeCell ref="U21:W21"/>
    <mergeCell ref="U23:W23"/>
    <mergeCell ref="U16:W16"/>
    <mergeCell ref="U19:W19"/>
    <mergeCell ref="A8:C8"/>
    <mergeCell ref="A7:C7"/>
    <mergeCell ref="A6:C6"/>
    <mergeCell ref="A5:C5"/>
    <mergeCell ref="A4:C4"/>
    <mergeCell ref="S6:U6"/>
    <mergeCell ref="S5:U5"/>
    <mergeCell ref="S4:U4"/>
    <mergeCell ref="AM1:AP1"/>
    <mergeCell ref="D2:N2"/>
    <mergeCell ref="A2:C2"/>
    <mergeCell ref="R2:AB2"/>
    <mergeCell ref="O2:Q2"/>
    <mergeCell ref="AC2:AE2"/>
    <mergeCell ref="AF2:AP2"/>
  </mergeCells>
  <phoneticPr fontId="1"/>
  <pageMargins left="0.19685039370078741" right="0.19685039370078741" top="0.59055118110236227" bottom="0.19685039370078741" header="0.31496062992125984" footer="0"/>
  <pageSetup paperSize="9" orientation="landscape" r:id="rId1"/>
  <headerFooter>
    <oddFooter>&amp;R&amp;8MISHOW VIETNAM CO.,LTD.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Option Button 2">
              <controlPr defaultSize="0" print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print="0" autoFill="0" autoLine="0" autoPict="0">
                <anchor moveWithCells="1">
                  <from>
                    <xdr:col>3</xdr:col>
                    <xdr:colOff>76200</xdr:colOff>
                    <xdr:row>0</xdr:row>
                    <xdr:rowOff>9525</xdr:rowOff>
                  </from>
                  <to>
                    <xdr:col>6</xdr:col>
                    <xdr:colOff>66675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Morita</dc:creator>
  <cp:lastModifiedBy>Morita</cp:lastModifiedBy>
  <cp:lastPrinted>2024-12-07T08:35:49Z</cp:lastPrinted>
  <dcterms:created xsi:type="dcterms:W3CDTF">2024-12-07T06:18:14Z</dcterms:created>
  <dcterms:modified xsi:type="dcterms:W3CDTF">2024-12-07T08:36:09Z</dcterms:modified>
</cp:coreProperties>
</file>